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19440" windowHeight="1245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H108" i="1"/>
  <c r="H119" i="1" s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H100" i="1" s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H62" i="1" s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H157" i="1" l="1"/>
  <c r="J81" i="1"/>
  <c r="J138" i="1"/>
  <c r="J195" i="1"/>
  <c r="I138" i="1"/>
  <c r="G43" i="1"/>
  <c r="L81" i="1"/>
  <c r="L138" i="1"/>
  <c r="L195" i="1"/>
  <c r="I24" i="1"/>
  <c r="I62" i="1"/>
  <c r="G62" i="1"/>
  <c r="F157" i="1"/>
  <c r="I195" i="1"/>
  <c r="G195" i="1"/>
  <c r="G176" i="1"/>
  <c r="I157" i="1"/>
  <c r="G138" i="1"/>
  <c r="I100" i="1"/>
  <c r="G100" i="1"/>
  <c r="I81" i="1"/>
  <c r="F81" i="1"/>
  <c r="F43" i="1"/>
  <c r="G157" i="1"/>
  <c r="G119" i="1"/>
  <c r="F100" i="1"/>
  <c r="J24" i="1"/>
  <c r="L24" i="1"/>
  <c r="L157" i="1"/>
  <c r="L62" i="1"/>
  <c r="H195" i="1"/>
  <c r="I176" i="1"/>
  <c r="F176" i="1"/>
  <c r="J157" i="1"/>
  <c r="F138" i="1"/>
  <c r="H138" i="1"/>
  <c r="I119" i="1"/>
  <c r="F119" i="1"/>
  <c r="J100" i="1"/>
  <c r="H81" i="1"/>
  <c r="G81" i="1"/>
  <c r="J62" i="1"/>
  <c r="F62" i="1"/>
  <c r="H43" i="1"/>
  <c r="J43" i="1"/>
  <c r="I43" i="1"/>
  <c r="F24" i="1"/>
  <c r="G24" i="1"/>
  <c r="H24" i="1"/>
  <c r="I196" i="1" l="1"/>
  <c r="L196" i="1"/>
  <c r="G196" i="1"/>
  <c r="J196" i="1"/>
  <c r="H196" i="1"/>
  <c r="F196" i="1"/>
</calcChain>
</file>

<file path=xl/sharedStrings.xml><?xml version="1.0" encoding="utf-8"?>
<sst xmlns="http://schemas.openxmlformats.org/spreadsheetml/2006/main" count="293" uniqueCount="105">
  <si>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</si>
  <si>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</si>
  <si>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</si>
  <si>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</si>
  <si>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</si>
  <si>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</si>
  <si>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</si>
  <si>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</si>
  <si>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</si>
  <si>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</si>
  <si>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</si>
  <si>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</si>
  <si>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</si>
  <si>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</si>
  <si>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</si>
  <si>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</si>
  <si>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</si>
  <si>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</si>
  <si>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</si>
  <si>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</si>
  <si>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</si>
  <si>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</si>
  <si>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</si>
  <si>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</si>
  <si>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</si>
  <si>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</si>
  <si>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</si>
  <si>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</si>
  <si>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</si>
  <si>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</si>
  <si>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</si>
  <si>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</si>
  <si>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</si>
  <si>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</si>
  <si>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</si>
  <si>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</si>
  <si>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</si>
  <si>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</si>
  <si>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</si>
  <si>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Пюре картофельное</t>
  </si>
  <si>
    <t>Чай с лимоном</t>
  </si>
  <si>
    <t>Рагу из овощей</t>
  </si>
  <si>
    <t>Компот из смеси сухофруктов</t>
  </si>
  <si>
    <t>Каша гречневая рассыпчатая</t>
  </si>
  <si>
    <t>каша молочная вязкая с маслом сливочным</t>
  </si>
  <si>
    <t>повидло,джем</t>
  </si>
  <si>
    <t xml:space="preserve">суп Гороховый с гренками </t>
  </si>
  <si>
    <t xml:space="preserve">Тефтели мясные с соусом </t>
  </si>
  <si>
    <t>Макаронные изделия отварные с маслом</t>
  </si>
  <si>
    <t>фрукт</t>
  </si>
  <si>
    <t>Котлета рыбная Лада</t>
  </si>
  <si>
    <t>Кисель</t>
  </si>
  <si>
    <t>Какао на молоке с сахаром</t>
  </si>
  <si>
    <t xml:space="preserve">Суп с макаронными изделиями </t>
  </si>
  <si>
    <t>Борщ со сметаной</t>
  </si>
  <si>
    <t>сок натуральный</t>
  </si>
  <si>
    <t>каша молочная геркулесовая вязкая с маслом сливочным</t>
  </si>
  <si>
    <t>Напиток Витошка</t>
  </si>
  <si>
    <t>Суп картофельный рыбный</t>
  </si>
  <si>
    <t>Каша вязкая молочная из пшена и риса Дружба</t>
  </si>
  <si>
    <t>Суп Лапша домашняя</t>
  </si>
  <si>
    <t>чай с сахаром и лимоном</t>
  </si>
  <si>
    <t xml:space="preserve">овощная подгарнировка </t>
  </si>
  <si>
    <t>овощная подгарнировка</t>
  </si>
  <si>
    <t>Рассольник Ленинградский</t>
  </si>
  <si>
    <t>Кондитерские изделия</t>
  </si>
  <si>
    <t>Кнели из куры с соусом</t>
  </si>
  <si>
    <t>булочка дорожная</t>
  </si>
  <si>
    <t>Плов из мяса свинины</t>
  </si>
  <si>
    <t>напиток из шиповника</t>
  </si>
  <si>
    <t>кондитерские изделия</t>
  </si>
  <si>
    <t>щи  из св.капусты с картофелем и сметаной</t>
  </si>
  <si>
    <t>биточки из свинины</t>
  </si>
  <si>
    <t xml:space="preserve">макаронник </t>
  </si>
  <si>
    <t>булочка с сахаром</t>
  </si>
  <si>
    <t>Тефтели из свинины с соусом</t>
  </si>
  <si>
    <t>Греча отварная</t>
  </si>
  <si>
    <t>Кисель витамииный</t>
  </si>
  <si>
    <t>напиток Витошка</t>
  </si>
  <si>
    <t xml:space="preserve">Запеканка из творога из молока сгущенное </t>
  </si>
  <si>
    <t>Свекольник  со сметаной</t>
  </si>
  <si>
    <t>макароны отварные</t>
  </si>
  <si>
    <t>щи из свежей капусты со сметаной</t>
  </si>
  <si>
    <t>Жаркое по домашнему с свининой</t>
  </si>
  <si>
    <t>запеканка картофельная с мясом</t>
  </si>
  <si>
    <t>гор. Блюдо</t>
  </si>
  <si>
    <t>Каша молочная вязкая с маслом сливочным</t>
  </si>
  <si>
    <t>Гор. Напиток</t>
  </si>
  <si>
    <t>Чай с сахаром и лимоном</t>
  </si>
  <si>
    <t>Хлеб пшеничный витаминизированный</t>
  </si>
  <si>
    <t>Хлеб ржаной витаминизированный</t>
  </si>
  <si>
    <t>Чай с сахаром</t>
  </si>
  <si>
    <t>гор. Напиток</t>
  </si>
  <si>
    <t>Фрукт</t>
  </si>
  <si>
    <t>хлеб пшеничный витаминизированный</t>
  </si>
  <si>
    <t>хлеб ржаной витаминизированный</t>
  </si>
  <si>
    <t>хлеб  пшеничный витаминизированный</t>
  </si>
  <si>
    <t>сладкое</t>
  </si>
  <si>
    <t>Бутерброд с маслом</t>
  </si>
  <si>
    <t xml:space="preserve">хлеб пшеничный витаминизированный </t>
  </si>
  <si>
    <t>каша молочная с маслом сливочным и сахаром</t>
  </si>
  <si>
    <t>Бутерброд с маслом сливочным</t>
  </si>
  <si>
    <t>Бутерброт с маслом и джемом</t>
  </si>
  <si>
    <t>Голубцы из мяса свинины</t>
  </si>
  <si>
    <t>МБОУ СОШ № 1 п. Восточный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</si>
</sst>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3" borderId="2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5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0" fillId="4" borderId="3" xfId="0" applyFill="1" applyBorder="1" applyProtection="1">
      <protection locked="0"/>
    </xf>
    <xf numFmtId="0" fontId="0" fillId="4" borderId="2" xfId="0" applyFill="1" applyBorder="1"/>
    <xf numFmtId="1" fontId="0" fillId="4" borderId="2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4" fillId="4" borderId="2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2" fontId="0" fillId="4" borderId="4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3" fontId="6" fillId="2" borderId="17" xfId="0" applyNumberFormat="1" applyFont="1" applyFill="1" applyBorder="1" applyAlignment="1" applyProtection="1">
      <alignment horizontal="center" vertical="top" wrapText="1"/>
      <protection locked="0"/>
    </xf>
    <xf numFmtId="3" fontId="6" fillId="2" borderId="15" xfId="0" applyNumberFormat="1" applyFont="1" applyFill="1" applyBorder="1" applyAlignment="1" applyProtection="1">
      <alignment horizontal="center" vertical="top" wrapText="1"/>
      <protection locked="0"/>
    </xf>
    <xf numFmtId="0" fontId="3" fillId="4" borderId="2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5" borderId="1" xfId="0" applyFont="1" applyFill="1" applyBorder="1"/>
    <xf numFmtId="0" fontId="0" fillId="5" borderId="2" xfId="0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4" borderId="2" xfId="0" applyFont="1" applyFill="1" applyBorder="1" applyAlignment="1">
      <alignment vertical="center" wrapText="1"/>
    </xf>
    <xf numFmtId="0" fontId="1" fillId="5" borderId="5" xfId="0" applyFont="1" applyFill="1" applyBorder="1" applyProtection="1">
      <protection locked="0"/>
    </xf>
    <xf numFmtId="0" fontId="1" fillId="4" borderId="5" xfId="0" applyFont="1" applyFill="1" applyBorder="1" applyAlignment="1">
      <alignment vertical="center" wrapText="1"/>
    </xf>
    <xf numFmtId="0" fontId="0" fillId="5" borderId="2" xfId="0" applyFill="1" applyBorder="1"/>
    <xf numFmtId="0" fontId="1" fillId="0" borderId="2" xfId="0" applyFont="1" applyBorder="1"/>
    <xf numFmtId="1" fontId="0" fillId="4" borderId="2" xfId="0" applyNumberFormat="1" applyFill="1" applyBorder="1" applyAlignment="1" applyProtection="1">
      <alignment horizontal="center" vertical="top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5" xfId="0" applyNumberFormat="1" applyFill="1" applyBorder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36" activePane="bottomRight" state="frozen"/>
      <selection pane="topRight" activeCell="E1" sqref="E1"/>
      <selection pane="bottomLeft" activeCell="A6" sqref="A6"/>
      <selection pane="bottomRight" activeCell="P139" sqref="P139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7.42578125" style="1" customWidth="1"/>
    <col min="4" max="4" width="11.5703125" style="1" customWidth="1"/>
    <col min="5" max="5" width="40.71093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7" t="s">
        <v>104</v>
      </c>
      <c r="D1" s="78"/>
      <c r="E1" s="78"/>
      <c r="F1" s="12" t="s">
        <v>16</v>
      </c>
      <c r="G1" s="2" t="s">
        <v>17</v>
      </c>
      <c r="H1" s="79"/>
      <c r="I1" s="79"/>
      <c r="J1" s="79"/>
      <c r="K1" s="79"/>
    </row>
    <row r="2" spans="1:12" ht="18" x14ac:dyDescent="0.2">
      <c r="A2" s="35" t="s">
        <v>6</v>
      </c>
      <c r="C2" s="2"/>
      <c r="G2" s="2" t="s">
        <v>18</v>
      </c>
      <c r="H2" s="79"/>
      <c r="I2" s="79"/>
      <c r="J2" s="79"/>
      <c r="K2" s="7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30" x14ac:dyDescent="0.25">
      <c r="A6" s="20">
        <v>1</v>
      </c>
      <c r="B6" s="21">
        <v>1</v>
      </c>
      <c r="C6" s="22" t="s">
        <v>20</v>
      </c>
      <c r="D6" s="66" t="s">
        <v>85</v>
      </c>
      <c r="E6" s="65" t="s">
        <v>86</v>
      </c>
      <c r="F6" s="75">
        <v>200</v>
      </c>
      <c r="G6" s="55">
        <v>6.92</v>
      </c>
      <c r="H6" s="55">
        <v>7.64</v>
      </c>
      <c r="I6" s="55">
        <v>49.34</v>
      </c>
      <c r="J6" s="55">
        <v>286.95999999999998</v>
      </c>
      <c r="K6" s="44">
        <v>173</v>
      </c>
      <c r="L6" s="57"/>
    </row>
    <row r="7" spans="1:12" ht="15" x14ac:dyDescent="0.25">
      <c r="A7" s="23"/>
      <c r="B7" s="15"/>
      <c r="C7" s="11"/>
      <c r="D7" s="52"/>
      <c r="E7" s="62"/>
      <c r="F7" s="75"/>
      <c r="G7" s="55"/>
      <c r="H7" s="55"/>
      <c r="I7" s="55"/>
      <c r="J7" s="55"/>
      <c r="K7" s="44"/>
      <c r="L7" s="58"/>
    </row>
    <row r="8" spans="1:12" ht="15" x14ac:dyDescent="0.25">
      <c r="A8" s="23"/>
      <c r="B8" s="15"/>
      <c r="C8" s="11"/>
      <c r="D8" s="68" t="s">
        <v>87</v>
      </c>
      <c r="E8" s="69" t="s">
        <v>88</v>
      </c>
      <c r="F8" s="75">
        <v>180</v>
      </c>
      <c r="G8" s="55">
        <v>3</v>
      </c>
      <c r="H8" s="55">
        <v>2</v>
      </c>
      <c r="I8" s="55">
        <v>13</v>
      </c>
      <c r="J8" s="55">
        <v>136.80000000000001</v>
      </c>
      <c r="K8" s="44">
        <v>379</v>
      </c>
      <c r="L8" s="58"/>
    </row>
    <row r="9" spans="1:12" ht="15" x14ac:dyDescent="0.25">
      <c r="A9" s="23"/>
      <c r="B9" s="15"/>
      <c r="C9" s="11"/>
      <c r="D9" s="70" t="s">
        <v>31</v>
      </c>
      <c r="E9" s="69" t="s">
        <v>89</v>
      </c>
      <c r="F9" s="75">
        <v>35</v>
      </c>
      <c r="G9" s="55">
        <v>2.37</v>
      </c>
      <c r="H9" s="55">
        <v>0.28999999999999998</v>
      </c>
      <c r="I9" s="55">
        <v>14.14</v>
      </c>
      <c r="J9" s="55">
        <v>70.489999999999995</v>
      </c>
      <c r="K9" s="44"/>
      <c r="L9" s="58"/>
    </row>
    <row r="10" spans="1:12" ht="15" x14ac:dyDescent="0.25">
      <c r="A10" s="23"/>
      <c r="B10" s="15"/>
      <c r="C10" s="11"/>
      <c r="D10" s="70" t="s">
        <v>32</v>
      </c>
      <c r="E10" s="69" t="s">
        <v>90</v>
      </c>
      <c r="F10" s="75">
        <v>35</v>
      </c>
      <c r="G10" s="55">
        <v>3.44</v>
      </c>
      <c r="H10" s="55">
        <v>0.63</v>
      </c>
      <c r="I10" s="55">
        <v>17.36</v>
      </c>
      <c r="J10" s="55">
        <v>90.63</v>
      </c>
      <c r="K10" s="44"/>
      <c r="L10" s="58"/>
    </row>
    <row r="11" spans="1:12" ht="15.75" thickBot="1" x14ac:dyDescent="0.3">
      <c r="A11" s="23"/>
      <c r="B11" s="15"/>
      <c r="C11" s="11"/>
      <c r="D11" s="51"/>
      <c r="E11" s="71" t="s">
        <v>102</v>
      </c>
      <c r="F11" s="76">
        <v>50</v>
      </c>
      <c r="G11" s="56">
        <v>8</v>
      </c>
      <c r="H11" s="56">
        <v>11</v>
      </c>
      <c r="I11" s="56">
        <v>21</v>
      </c>
      <c r="J11" s="56">
        <v>200.76</v>
      </c>
      <c r="K11" s="44"/>
      <c r="L11" s="59"/>
    </row>
    <row r="12" spans="1:12" ht="15" x14ac:dyDescent="0.25">
      <c r="A12" s="23"/>
      <c r="B12" s="15"/>
      <c r="C12" s="11"/>
      <c r="D12" s="7" t="s">
        <v>24</v>
      </c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23.729999999999997</v>
      </c>
      <c r="H13" s="19">
        <f t="shared" si="0"/>
        <v>21.560000000000002</v>
      </c>
      <c r="I13" s="19">
        <f t="shared" si="0"/>
        <v>114.84</v>
      </c>
      <c r="J13" s="19">
        <f t="shared" si="0"/>
        <v>785.64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62</v>
      </c>
      <c r="F14" s="43">
        <v>20</v>
      </c>
      <c r="G14" s="43">
        <v>0.22</v>
      </c>
      <c r="H14" s="43">
        <v>0.04</v>
      </c>
      <c r="I14" s="43">
        <v>0.76</v>
      </c>
      <c r="J14" s="43">
        <v>4.4000000000000004</v>
      </c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46</v>
      </c>
      <c r="F15" s="43">
        <v>200</v>
      </c>
      <c r="G15" s="43">
        <v>8.31</v>
      </c>
      <c r="H15" s="43">
        <v>5.99</v>
      </c>
      <c r="I15" s="43">
        <v>12.8</v>
      </c>
      <c r="J15" s="43">
        <v>129.27000000000001</v>
      </c>
      <c r="K15" s="44">
        <v>119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47</v>
      </c>
      <c r="F16" s="43">
        <v>90</v>
      </c>
      <c r="G16" s="43">
        <v>7.7</v>
      </c>
      <c r="H16" s="43">
        <v>7.48</v>
      </c>
      <c r="I16" s="43">
        <v>15.66</v>
      </c>
      <c r="J16" s="43">
        <v>160.6</v>
      </c>
      <c r="K16" s="44">
        <v>279</v>
      </c>
      <c r="L16" s="43"/>
    </row>
    <row r="17" spans="1:12" ht="15.75" customHeight="1" x14ac:dyDescent="0.25">
      <c r="A17" s="23"/>
      <c r="B17" s="15"/>
      <c r="C17" s="11"/>
      <c r="D17" s="7" t="s">
        <v>29</v>
      </c>
      <c r="E17" s="42" t="s">
        <v>48</v>
      </c>
      <c r="F17" s="43">
        <v>150</v>
      </c>
      <c r="G17" s="43">
        <v>6.38</v>
      </c>
      <c r="H17" s="43">
        <v>4.92</v>
      </c>
      <c r="I17" s="43">
        <v>39.29</v>
      </c>
      <c r="J17" s="43">
        <v>226.8</v>
      </c>
      <c r="K17" s="44">
        <v>202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42</v>
      </c>
      <c r="F18" s="43">
        <v>180</v>
      </c>
      <c r="G18" s="43">
        <v>0.75</v>
      </c>
      <c r="H18" s="43">
        <v>0</v>
      </c>
      <c r="I18" s="43">
        <v>26.82</v>
      </c>
      <c r="J18" s="43">
        <v>110</v>
      </c>
      <c r="K18" s="44">
        <v>349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89</v>
      </c>
      <c r="F19" s="43">
        <v>45</v>
      </c>
      <c r="G19" s="43">
        <v>3.56</v>
      </c>
      <c r="H19" s="43">
        <v>0.45</v>
      </c>
      <c r="I19" s="43">
        <v>21.22</v>
      </c>
      <c r="J19" s="43">
        <v>105.75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90</v>
      </c>
      <c r="F20" s="43">
        <v>35</v>
      </c>
      <c r="G20" s="43">
        <v>3.44</v>
      </c>
      <c r="H20" s="43">
        <v>0.63</v>
      </c>
      <c r="I20" s="43">
        <v>17.36</v>
      </c>
      <c r="J20" s="43">
        <v>90.63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720</v>
      </c>
      <c r="G23" s="19">
        <f t="shared" ref="G23:J23" si="2">SUM(G14:G22)</f>
        <v>30.36</v>
      </c>
      <c r="H23" s="19">
        <f t="shared" si="2"/>
        <v>19.509999999999998</v>
      </c>
      <c r="I23" s="19">
        <f t="shared" si="2"/>
        <v>133.90999999999997</v>
      </c>
      <c r="J23" s="19">
        <f t="shared" si="2"/>
        <v>827.44999999999993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80" t="s">
        <v>4</v>
      </c>
      <c r="D24" s="81"/>
      <c r="E24" s="31"/>
      <c r="F24" s="32">
        <f>F13+F23</f>
        <v>1220</v>
      </c>
      <c r="G24" s="32">
        <f t="shared" ref="G24:J24" si="4">G13+G23</f>
        <v>54.089999999999996</v>
      </c>
      <c r="H24" s="32">
        <f t="shared" si="4"/>
        <v>41.07</v>
      </c>
      <c r="I24" s="32">
        <f t="shared" si="4"/>
        <v>248.74999999999997</v>
      </c>
      <c r="J24" s="32">
        <f t="shared" si="4"/>
        <v>1613.09</v>
      </c>
      <c r="K24" s="32"/>
      <c r="L24" s="32">
        <f t="shared" ref="L24" si="5">L13+L23</f>
        <v>0</v>
      </c>
    </row>
    <row r="25" spans="1:12" ht="30" x14ac:dyDescent="0.25">
      <c r="A25" s="14">
        <v>1</v>
      </c>
      <c r="B25" s="15">
        <v>2</v>
      </c>
      <c r="C25" s="22" t="s">
        <v>20</v>
      </c>
      <c r="D25" s="72" t="s">
        <v>21</v>
      </c>
      <c r="E25" s="69" t="s">
        <v>86</v>
      </c>
      <c r="F25" s="53">
        <v>200</v>
      </c>
      <c r="G25" s="55">
        <v>6.92</v>
      </c>
      <c r="H25" s="55">
        <v>7.64</v>
      </c>
      <c r="I25" s="55">
        <v>49.34</v>
      </c>
      <c r="J25" s="55">
        <v>286.95999999999998</v>
      </c>
      <c r="K25" s="44">
        <v>173</v>
      </c>
      <c r="L25" s="40"/>
    </row>
    <row r="26" spans="1:12" ht="15" x14ac:dyDescent="0.25">
      <c r="A26" s="14"/>
      <c r="B26" s="15"/>
      <c r="C26" s="11"/>
      <c r="D26" s="52"/>
      <c r="E26" s="62"/>
      <c r="F26" s="53"/>
      <c r="G26" s="55"/>
      <c r="H26" s="55"/>
      <c r="I26" s="55"/>
      <c r="J26" s="55"/>
      <c r="K26" s="44"/>
      <c r="L26" s="43"/>
    </row>
    <row r="27" spans="1:12" ht="15" x14ac:dyDescent="0.25">
      <c r="A27" s="14"/>
      <c r="B27" s="15"/>
      <c r="C27" s="11"/>
      <c r="D27" s="70" t="s">
        <v>92</v>
      </c>
      <c r="E27" s="42" t="s">
        <v>91</v>
      </c>
      <c r="F27" s="43">
        <v>180</v>
      </c>
      <c r="G27" s="43">
        <v>0.1</v>
      </c>
      <c r="H27" s="43">
        <v>0</v>
      </c>
      <c r="I27" s="43">
        <v>14.72</v>
      </c>
      <c r="J27" s="43">
        <v>59.25</v>
      </c>
      <c r="K27" s="44">
        <v>377</v>
      </c>
      <c r="L27" s="43"/>
    </row>
    <row r="28" spans="1:12" ht="15" x14ac:dyDescent="0.25">
      <c r="A28" s="14"/>
      <c r="B28" s="15"/>
      <c r="C28" s="11"/>
      <c r="D28" s="7" t="s">
        <v>31</v>
      </c>
      <c r="E28" s="42" t="s">
        <v>89</v>
      </c>
      <c r="F28" s="43">
        <v>30</v>
      </c>
      <c r="G28" s="43">
        <v>2.37</v>
      </c>
      <c r="H28" s="43">
        <v>0.28999999999999998</v>
      </c>
      <c r="I28" s="43">
        <v>14.14</v>
      </c>
      <c r="J28" s="43">
        <v>105.75</v>
      </c>
      <c r="K28" s="44"/>
      <c r="L28" s="43"/>
    </row>
    <row r="29" spans="1:12" ht="15" x14ac:dyDescent="0.25">
      <c r="A29" s="14"/>
      <c r="B29" s="15"/>
      <c r="C29" s="11"/>
      <c r="D29" s="70" t="s">
        <v>49</v>
      </c>
      <c r="E29" s="69" t="s">
        <v>93</v>
      </c>
      <c r="F29" s="53">
        <v>100</v>
      </c>
      <c r="G29" s="55">
        <v>0</v>
      </c>
      <c r="H29" s="55">
        <v>0</v>
      </c>
      <c r="I29" s="55">
        <v>10</v>
      </c>
      <c r="J29" s="55">
        <v>47</v>
      </c>
      <c r="K29" s="44"/>
      <c r="L29" s="43"/>
    </row>
    <row r="30" spans="1:12" ht="15.75" thickBot="1" x14ac:dyDescent="0.3">
      <c r="A30" s="14"/>
      <c r="B30" s="15"/>
      <c r="C30" s="11"/>
      <c r="D30" s="51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9.39</v>
      </c>
      <c r="H32" s="19">
        <f t="shared" ref="H32" si="7">SUM(H25:H31)</f>
        <v>7.93</v>
      </c>
      <c r="I32" s="19">
        <f t="shared" ref="I32" si="8">SUM(I25:I31)</f>
        <v>88.2</v>
      </c>
      <c r="J32" s="19">
        <f t="shared" ref="J32:L32" si="9">SUM(J25:J31)</f>
        <v>498.96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63</v>
      </c>
      <c r="F33" s="43">
        <v>20</v>
      </c>
      <c r="G33" s="43">
        <v>0.22</v>
      </c>
      <c r="H33" s="43">
        <v>0.04</v>
      </c>
      <c r="I33" s="43">
        <v>0.76</v>
      </c>
      <c r="J33" s="43">
        <v>4.4000000000000004</v>
      </c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64</v>
      </c>
      <c r="F34" s="43">
        <v>200</v>
      </c>
      <c r="G34" s="43">
        <v>7.85</v>
      </c>
      <c r="H34" s="43">
        <v>4.43</v>
      </c>
      <c r="I34" s="43">
        <v>44.88</v>
      </c>
      <c r="J34" s="43">
        <v>250.75</v>
      </c>
      <c r="K34" s="44">
        <v>99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50</v>
      </c>
      <c r="F35" s="43">
        <v>90</v>
      </c>
      <c r="G35" s="43">
        <v>12.08</v>
      </c>
      <c r="H35" s="43">
        <v>6.33</v>
      </c>
      <c r="I35" s="43">
        <v>10.64</v>
      </c>
      <c r="J35" s="43">
        <v>158.4</v>
      </c>
      <c r="K35" s="44">
        <v>234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39</v>
      </c>
      <c r="F36" s="43">
        <v>150</v>
      </c>
      <c r="G36" s="43">
        <v>4.07</v>
      </c>
      <c r="H36" s="43">
        <v>64</v>
      </c>
      <c r="I36" s="43">
        <v>24.62</v>
      </c>
      <c r="J36" s="43">
        <v>182.99</v>
      </c>
      <c r="K36" s="44">
        <v>312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51</v>
      </c>
      <c r="F37" s="43">
        <v>180</v>
      </c>
      <c r="G37" s="43">
        <v>0.54</v>
      </c>
      <c r="H37" s="43">
        <v>7.0000000000000007E-2</v>
      </c>
      <c r="I37" s="43">
        <v>25.93</v>
      </c>
      <c r="J37" s="43">
        <v>107.57</v>
      </c>
      <c r="K37" s="44">
        <v>350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94</v>
      </c>
      <c r="F38" s="43">
        <v>45</v>
      </c>
      <c r="G38" s="43">
        <v>3.56</v>
      </c>
      <c r="H38" s="43">
        <v>0.45</v>
      </c>
      <c r="I38" s="43">
        <v>21.22</v>
      </c>
      <c r="J38" s="43">
        <v>105.75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95</v>
      </c>
      <c r="F39" s="43">
        <v>50</v>
      </c>
      <c r="G39" s="43">
        <v>3.44</v>
      </c>
      <c r="H39" s="43">
        <v>0.63</v>
      </c>
      <c r="I39" s="43">
        <v>17.36</v>
      </c>
      <c r="J39" s="43">
        <v>90.63</v>
      </c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735</v>
      </c>
      <c r="G42" s="19">
        <f t="shared" ref="G42" si="10">SUM(G33:G41)</f>
        <v>31.759999999999998</v>
      </c>
      <c r="H42" s="19">
        <f t="shared" ref="H42" si="11">SUM(H33:H41)</f>
        <v>75.949999999999989</v>
      </c>
      <c r="I42" s="19">
        <f t="shared" ref="I42" si="12">SUM(I33:I41)</f>
        <v>145.41000000000003</v>
      </c>
      <c r="J42" s="19">
        <f t="shared" ref="J42:L42" si="13">SUM(J33:J41)</f>
        <v>900.4899999999999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80" t="s">
        <v>4</v>
      </c>
      <c r="D43" s="81"/>
      <c r="E43" s="31"/>
      <c r="F43" s="32">
        <f>F32+F42</f>
        <v>1245</v>
      </c>
      <c r="G43" s="32">
        <f t="shared" ref="G43" si="14">G32+G42</f>
        <v>41.15</v>
      </c>
      <c r="H43" s="32">
        <f t="shared" ref="H43" si="15">H32+H42</f>
        <v>83.88</v>
      </c>
      <c r="I43" s="32">
        <f t="shared" ref="I43" si="16">I32+I42</f>
        <v>233.61</v>
      </c>
      <c r="J43" s="32">
        <f t="shared" ref="J43:L43" si="17">J32+J42</f>
        <v>1399.4499999999998</v>
      </c>
      <c r="K43" s="32"/>
      <c r="L43" s="32">
        <f t="shared" si="17"/>
        <v>0</v>
      </c>
    </row>
    <row r="44" spans="1:12" ht="30" x14ac:dyDescent="0.25">
      <c r="A44" s="20">
        <v>1</v>
      </c>
      <c r="B44" s="21">
        <v>3</v>
      </c>
      <c r="C44" s="22" t="s">
        <v>20</v>
      </c>
      <c r="D44" s="6" t="s">
        <v>21</v>
      </c>
      <c r="E44" s="62" t="s">
        <v>44</v>
      </c>
      <c r="F44" s="74">
        <v>200</v>
      </c>
      <c r="G44" s="55">
        <v>6.92</v>
      </c>
      <c r="H44" s="55">
        <v>7.64</v>
      </c>
      <c r="I44" s="55">
        <v>49.35</v>
      </c>
      <c r="J44" s="55">
        <v>286.95999999999998</v>
      </c>
      <c r="K44" s="44">
        <v>173</v>
      </c>
      <c r="L44" s="40"/>
    </row>
    <row r="45" spans="1:12" ht="15" x14ac:dyDescent="0.25">
      <c r="A45" s="23"/>
      <c r="B45" s="15"/>
      <c r="C45" s="11"/>
      <c r="D45" s="6"/>
      <c r="E45" s="62"/>
      <c r="F45" s="74"/>
      <c r="G45" s="55"/>
      <c r="H45" s="55"/>
      <c r="I45" s="55"/>
      <c r="J45" s="55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52</v>
      </c>
      <c r="F46" s="43">
        <v>180</v>
      </c>
      <c r="G46" s="43">
        <v>4.79</v>
      </c>
      <c r="H46" s="43">
        <v>5.03</v>
      </c>
      <c r="I46" s="43">
        <v>25.44</v>
      </c>
      <c r="J46" s="43">
        <v>166.2</v>
      </c>
      <c r="K46" s="44">
        <v>382</v>
      </c>
      <c r="L46" s="43"/>
    </row>
    <row r="47" spans="1:12" ht="15" x14ac:dyDescent="0.25">
      <c r="A47" s="23"/>
      <c r="B47" s="15"/>
      <c r="C47" s="11"/>
      <c r="D47" s="73" t="s">
        <v>31</v>
      </c>
      <c r="E47" s="42" t="s">
        <v>96</v>
      </c>
      <c r="F47" s="74">
        <v>35</v>
      </c>
      <c r="G47" s="55">
        <v>2.76</v>
      </c>
      <c r="H47" s="55">
        <v>0.35</v>
      </c>
      <c r="I47" s="55">
        <v>16.5</v>
      </c>
      <c r="J47" s="55">
        <v>82.25</v>
      </c>
      <c r="K47" s="44"/>
      <c r="L47" s="43"/>
    </row>
    <row r="48" spans="1:12" ht="15" x14ac:dyDescent="0.25">
      <c r="A48" s="23"/>
      <c r="B48" s="15"/>
      <c r="C48" s="11"/>
      <c r="D48" s="73" t="s">
        <v>32</v>
      </c>
      <c r="E48" s="69" t="s">
        <v>95</v>
      </c>
      <c r="F48" s="43">
        <v>35</v>
      </c>
      <c r="G48" s="43">
        <v>3.34</v>
      </c>
      <c r="H48" s="43">
        <v>0.61</v>
      </c>
      <c r="I48" s="43">
        <v>16.88</v>
      </c>
      <c r="J48" s="43">
        <v>88.11</v>
      </c>
      <c r="K48" s="44"/>
      <c r="L48" s="43"/>
    </row>
    <row r="49" spans="1:12" ht="15" x14ac:dyDescent="0.25">
      <c r="A49" s="23"/>
      <c r="B49" s="15"/>
      <c r="C49" s="11"/>
      <c r="D49" s="68" t="s">
        <v>97</v>
      </c>
      <c r="E49" s="42" t="s">
        <v>65</v>
      </c>
      <c r="F49" s="43">
        <v>50</v>
      </c>
      <c r="G49" s="43">
        <v>3.26</v>
      </c>
      <c r="H49" s="43">
        <v>5.62</v>
      </c>
      <c r="I49" s="43">
        <v>31.79</v>
      </c>
      <c r="J49" s="43">
        <v>190.67</v>
      </c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21.07</v>
      </c>
      <c r="H51" s="19">
        <f t="shared" ref="H51" si="19">SUM(H44:H50)</f>
        <v>19.25</v>
      </c>
      <c r="I51" s="19">
        <f t="shared" ref="I51" si="20">SUM(I44:I50)</f>
        <v>139.96</v>
      </c>
      <c r="J51" s="19">
        <f t="shared" ref="J51:L51" si="21">SUM(J44:J50)</f>
        <v>814.18999999999994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63</v>
      </c>
      <c r="F52" s="43">
        <v>20</v>
      </c>
      <c r="G52" s="43">
        <v>0.22</v>
      </c>
      <c r="H52" s="43">
        <v>0.04</v>
      </c>
      <c r="I52" s="43">
        <v>0.76</v>
      </c>
      <c r="J52" s="43">
        <v>4.4000000000000004</v>
      </c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53</v>
      </c>
      <c r="F53" s="43">
        <v>200</v>
      </c>
      <c r="G53" s="43">
        <v>1.91</v>
      </c>
      <c r="H53" s="43">
        <v>0.46</v>
      </c>
      <c r="I53" s="43">
        <v>10.4</v>
      </c>
      <c r="J53" s="43">
        <v>93.6</v>
      </c>
      <c r="K53" s="44">
        <v>111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66</v>
      </c>
      <c r="F54" s="43">
        <v>120</v>
      </c>
      <c r="G54" s="43">
        <v>7.41</v>
      </c>
      <c r="H54" s="43">
        <v>21.33</v>
      </c>
      <c r="I54" s="43">
        <v>2.5099999999999998</v>
      </c>
      <c r="J54" s="43">
        <v>345.33</v>
      </c>
      <c r="K54" s="44">
        <v>301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43</v>
      </c>
      <c r="F55" s="43">
        <v>150</v>
      </c>
      <c r="G55" s="43">
        <v>15</v>
      </c>
      <c r="H55" s="43">
        <v>15.83</v>
      </c>
      <c r="I55" s="43">
        <v>3.04</v>
      </c>
      <c r="J55" s="43">
        <v>180</v>
      </c>
      <c r="K55" s="44">
        <v>168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42</v>
      </c>
      <c r="F56" s="43">
        <v>180</v>
      </c>
      <c r="G56" s="43">
        <v>0.75</v>
      </c>
      <c r="H56" s="43">
        <v>0</v>
      </c>
      <c r="I56" s="43">
        <v>26.82</v>
      </c>
      <c r="J56" s="43">
        <v>110</v>
      </c>
      <c r="K56" s="44">
        <v>349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94</v>
      </c>
      <c r="F57" s="43">
        <v>45</v>
      </c>
      <c r="G57" s="43">
        <v>3.56</v>
      </c>
      <c r="H57" s="43">
        <v>0.45</v>
      </c>
      <c r="I57" s="43">
        <v>21.22</v>
      </c>
      <c r="J57" s="43">
        <v>105.75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95</v>
      </c>
      <c r="F58" s="43">
        <v>50</v>
      </c>
      <c r="G58" s="43">
        <v>3.44</v>
      </c>
      <c r="H58" s="43">
        <v>0.63</v>
      </c>
      <c r="I58" s="43">
        <v>17.36</v>
      </c>
      <c r="J58" s="43">
        <v>90.63</v>
      </c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765</v>
      </c>
      <c r="G61" s="19">
        <f t="shared" ref="G61" si="22">SUM(G52:G60)</f>
        <v>32.29</v>
      </c>
      <c r="H61" s="19">
        <f t="shared" ref="H61" si="23">SUM(H52:H60)</f>
        <v>38.74</v>
      </c>
      <c r="I61" s="19">
        <f t="shared" ref="I61" si="24">SUM(I52:I60)</f>
        <v>82.11</v>
      </c>
      <c r="J61" s="19">
        <f t="shared" ref="J61:L61" si="25">SUM(J52:J60)</f>
        <v>929.70999999999992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80" t="s">
        <v>4</v>
      </c>
      <c r="D62" s="81"/>
      <c r="E62" s="31"/>
      <c r="F62" s="32">
        <f>F51+F61</f>
        <v>1265</v>
      </c>
      <c r="G62" s="32">
        <f t="shared" ref="G62" si="26">G51+G61</f>
        <v>53.36</v>
      </c>
      <c r="H62" s="32">
        <f t="shared" ref="H62" si="27">H51+H61</f>
        <v>57.99</v>
      </c>
      <c r="I62" s="32">
        <f t="shared" ref="I62" si="28">I51+I61</f>
        <v>222.07</v>
      </c>
      <c r="J62" s="32">
        <f t="shared" ref="J62:L62" si="29">J51+J61</f>
        <v>1743.8999999999999</v>
      </c>
      <c r="K62" s="32"/>
      <c r="L62" s="32">
        <f t="shared" si="29"/>
        <v>0</v>
      </c>
    </row>
    <row r="63" spans="1:12" ht="30" x14ac:dyDescent="0.25">
      <c r="A63" s="20">
        <v>1</v>
      </c>
      <c r="B63" s="21">
        <v>4</v>
      </c>
      <c r="C63" s="22" t="s">
        <v>20</v>
      </c>
      <c r="D63" s="67" t="s">
        <v>21</v>
      </c>
      <c r="E63" s="62" t="s">
        <v>44</v>
      </c>
      <c r="F63" s="75">
        <v>210</v>
      </c>
      <c r="G63" s="55">
        <v>6.92</v>
      </c>
      <c r="H63" s="55">
        <v>7.62</v>
      </c>
      <c r="I63" s="55">
        <v>49.34</v>
      </c>
      <c r="J63" s="55">
        <v>286.95999999999998</v>
      </c>
      <c r="K63" s="44">
        <v>173</v>
      </c>
      <c r="L63" s="40"/>
    </row>
    <row r="64" spans="1:12" ht="15" x14ac:dyDescent="0.25">
      <c r="A64" s="23"/>
      <c r="B64" s="15"/>
      <c r="C64" s="11"/>
      <c r="D64" s="6"/>
      <c r="E64" s="62"/>
      <c r="F64" s="75"/>
      <c r="G64" s="55"/>
      <c r="H64" s="55"/>
      <c r="I64" s="55"/>
      <c r="J64" s="55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40</v>
      </c>
      <c r="F65" s="43">
        <v>180</v>
      </c>
      <c r="G65" s="43">
        <v>0.11</v>
      </c>
      <c r="H65" s="43">
        <v>1.7999999999999999E-2</v>
      </c>
      <c r="I65" s="43">
        <v>9.18</v>
      </c>
      <c r="J65" s="43">
        <v>36.9</v>
      </c>
      <c r="K65" s="44">
        <v>377</v>
      </c>
      <c r="L65" s="43"/>
    </row>
    <row r="66" spans="1:12" ht="15" x14ac:dyDescent="0.25">
      <c r="A66" s="23"/>
      <c r="B66" s="15"/>
      <c r="C66" s="11"/>
      <c r="D66" s="73" t="s">
        <v>31</v>
      </c>
      <c r="E66" s="69" t="s">
        <v>94</v>
      </c>
      <c r="F66" s="75">
        <v>30</v>
      </c>
      <c r="G66" s="55">
        <v>2.37</v>
      </c>
      <c r="H66" s="55">
        <v>0.28999999999999998</v>
      </c>
      <c r="I66" s="55">
        <v>14.14</v>
      </c>
      <c r="J66" s="55">
        <v>70.489999999999995</v>
      </c>
      <c r="K66" s="44"/>
      <c r="L66" s="43"/>
    </row>
    <row r="67" spans="1:12" ht="15" x14ac:dyDescent="0.25">
      <c r="A67" s="23"/>
      <c r="B67" s="15"/>
      <c r="C67" s="11"/>
      <c r="D67" s="7"/>
      <c r="E67" s="42" t="s">
        <v>67</v>
      </c>
      <c r="F67" s="43">
        <v>80</v>
      </c>
      <c r="G67" s="43">
        <v>5.42</v>
      </c>
      <c r="H67" s="43">
        <v>11.16</v>
      </c>
      <c r="I67" s="43">
        <v>33.71</v>
      </c>
      <c r="J67" s="43">
        <v>256.8</v>
      </c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14.82</v>
      </c>
      <c r="H70" s="19">
        <f t="shared" ref="H70" si="31">SUM(H63:H69)</f>
        <v>19.088000000000001</v>
      </c>
      <c r="I70" s="19">
        <f t="shared" ref="I70" si="32">SUM(I63:I69)</f>
        <v>106.37</v>
      </c>
      <c r="J70" s="19">
        <f t="shared" ref="J70:L70" si="33">SUM(J63:J69)</f>
        <v>651.15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3" t="s">
        <v>26</v>
      </c>
      <c r="E71" s="42" t="s">
        <v>63</v>
      </c>
      <c r="F71" s="43">
        <v>20</v>
      </c>
      <c r="G71" s="43">
        <v>0.22</v>
      </c>
      <c r="H71" s="43">
        <v>0.04</v>
      </c>
      <c r="I71" s="43">
        <v>0.76</v>
      </c>
      <c r="J71" s="43">
        <v>4.4000000000000004</v>
      </c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54</v>
      </c>
      <c r="F72" s="43">
        <v>200</v>
      </c>
      <c r="G72" s="43">
        <v>3.46</v>
      </c>
      <c r="H72" s="43">
        <v>6.73</v>
      </c>
      <c r="I72" s="43">
        <v>8.7200000000000006</v>
      </c>
      <c r="J72" s="43">
        <v>109.2</v>
      </c>
      <c r="K72" s="44">
        <v>82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68</v>
      </c>
      <c r="F73" s="43">
        <v>250</v>
      </c>
      <c r="G73" s="43">
        <v>19.8</v>
      </c>
      <c r="H73" s="43">
        <v>20.059999999999999</v>
      </c>
      <c r="I73" s="43">
        <v>32.549999999999997</v>
      </c>
      <c r="J73" s="43">
        <v>393.66</v>
      </c>
      <c r="K73" s="44">
        <v>291</v>
      </c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55</v>
      </c>
      <c r="F75" s="43">
        <v>180</v>
      </c>
      <c r="G75" s="43">
        <v>0.9</v>
      </c>
      <c r="H75" s="43">
        <v>0.09</v>
      </c>
      <c r="I75" s="43">
        <v>18.18</v>
      </c>
      <c r="J75" s="43">
        <v>82.8</v>
      </c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 t="s">
        <v>94</v>
      </c>
      <c r="F76" s="43">
        <v>45</v>
      </c>
      <c r="G76" s="43">
        <v>3.56</v>
      </c>
      <c r="H76" s="43">
        <v>0.45</v>
      </c>
      <c r="I76" s="43">
        <v>21.22</v>
      </c>
      <c r="J76" s="43">
        <v>105.75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95</v>
      </c>
      <c r="F77" s="43">
        <v>50</v>
      </c>
      <c r="G77" s="43">
        <v>3.44</v>
      </c>
      <c r="H77" s="43">
        <v>0.63</v>
      </c>
      <c r="I77" s="43">
        <v>17.36</v>
      </c>
      <c r="J77" s="43">
        <v>90.63</v>
      </c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745</v>
      </c>
      <c r="G80" s="19">
        <f t="shared" ref="G80" si="34">SUM(G71:G79)</f>
        <v>31.38</v>
      </c>
      <c r="H80" s="19">
        <f t="shared" ref="H80" si="35">SUM(H71:H79)</f>
        <v>27.999999999999996</v>
      </c>
      <c r="I80" s="19">
        <f t="shared" ref="I80" si="36">SUM(I71:I79)</f>
        <v>98.79</v>
      </c>
      <c r="J80" s="19">
        <f t="shared" ref="J80:L80" si="37">SUM(J71:J79)</f>
        <v>786.44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80" t="s">
        <v>4</v>
      </c>
      <c r="D81" s="81"/>
      <c r="E81" s="31"/>
      <c r="F81" s="32">
        <f>F70+F80</f>
        <v>1245</v>
      </c>
      <c r="G81" s="32">
        <f t="shared" ref="G81" si="38">G70+G80</f>
        <v>46.2</v>
      </c>
      <c r="H81" s="32">
        <f t="shared" ref="H81" si="39">H70+H80</f>
        <v>47.087999999999994</v>
      </c>
      <c r="I81" s="32">
        <f t="shared" ref="I81" si="40">I70+I80</f>
        <v>205.16000000000003</v>
      </c>
      <c r="J81" s="32">
        <f t="shared" ref="J81:L81" si="41">J70+J80</f>
        <v>1437.5900000000001</v>
      </c>
      <c r="K81" s="32"/>
      <c r="L81" s="32">
        <f t="shared" si="41"/>
        <v>0</v>
      </c>
    </row>
    <row r="82" spans="1:12" ht="30" x14ac:dyDescent="0.25">
      <c r="A82" s="20">
        <v>1</v>
      </c>
      <c r="B82" s="21">
        <v>5</v>
      </c>
      <c r="C82" s="22" t="s">
        <v>20</v>
      </c>
      <c r="D82" s="67" t="s">
        <v>21</v>
      </c>
      <c r="E82" s="62" t="s">
        <v>56</v>
      </c>
      <c r="F82" s="75">
        <v>200</v>
      </c>
      <c r="G82" s="55">
        <v>6.92</v>
      </c>
      <c r="H82" s="55">
        <v>7.62</v>
      </c>
      <c r="I82" s="55">
        <v>49.34</v>
      </c>
      <c r="J82" s="55">
        <v>286.95999999999998</v>
      </c>
      <c r="K82" s="44">
        <v>173</v>
      </c>
      <c r="L82" s="40"/>
    </row>
    <row r="83" spans="1:12" ht="15" x14ac:dyDescent="0.25">
      <c r="A83" s="23"/>
      <c r="B83" s="15"/>
      <c r="C83" s="11"/>
      <c r="D83" s="6"/>
      <c r="E83" s="62"/>
      <c r="F83" s="75"/>
      <c r="G83" s="55"/>
      <c r="H83" s="55"/>
      <c r="I83" s="55"/>
      <c r="J83" s="55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69</v>
      </c>
      <c r="F84" s="43">
        <v>180</v>
      </c>
      <c r="G84" s="43">
        <v>3.74</v>
      </c>
      <c r="H84" s="43">
        <v>3.75</v>
      </c>
      <c r="I84" s="43">
        <v>19.8</v>
      </c>
      <c r="J84" s="43">
        <v>132.30000000000001</v>
      </c>
      <c r="K84" s="44">
        <v>378</v>
      </c>
      <c r="L84" s="43"/>
    </row>
    <row r="85" spans="1:12" ht="15" x14ac:dyDescent="0.25">
      <c r="A85" s="23"/>
      <c r="B85" s="15"/>
      <c r="C85" s="11"/>
      <c r="D85" s="73" t="s">
        <v>31</v>
      </c>
      <c r="E85" s="69" t="s">
        <v>94</v>
      </c>
      <c r="F85" s="75">
        <v>30</v>
      </c>
      <c r="G85" s="55">
        <v>2.37</v>
      </c>
      <c r="H85" s="55">
        <v>0.28999999999999998</v>
      </c>
      <c r="I85" s="55">
        <v>14.14</v>
      </c>
      <c r="J85" s="55">
        <v>70.489999999999995</v>
      </c>
      <c r="K85" s="44"/>
      <c r="L85" s="43"/>
    </row>
    <row r="86" spans="1:12" ht="15" x14ac:dyDescent="0.25">
      <c r="A86" s="23"/>
      <c r="B86" s="15"/>
      <c r="C86" s="11"/>
      <c r="D86" s="7"/>
      <c r="E86" s="69" t="s">
        <v>98</v>
      </c>
      <c r="F86" s="75">
        <v>40</v>
      </c>
      <c r="G86" s="55">
        <v>8</v>
      </c>
      <c r="H86" s="55">
        <v>11</v>
      </c>
      <c r="I86" s="55">
        <v>21</v>
      </c>
      <c r="J86" s="55">
        <v>200.76</v>
      </c>
      <c r="K86" s="44"/>
      <c r="L86" s="43"/>
    </row>
    <row r="87" spans="1:12" ht="15" x14ac:dyDescent="0.25">
      <c r="A87" s="23"/>
      <c r="B87" s="15"/>
      <c r="C87" s="11"/>
      <c r="D87" s="6"/>
      <c r="E87" s="42" t="s">
        <v>70</v>
      </c>
      <c r="F87" s="43">
        <v>50</v>
      </c>
      <c r="G87" s="43">
        <v>3.26</v>
      </c>
      <c r="H87" s="43">
        <v>5.62</v>
      </c>
      <c r="I87" s="43">
        <v>31.79</v>
      </c>
      <c r="J87" s="43">
        <v>0</v>
      </c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24.29</v>
      </c>
      <c r="H89" s="19">
        <f t="shared" ref="H89" si="43">SUM(H82:H88)</f>
        <v>28.28</v>
      </c>
      <c r="I89" s="19">
        <f t="shared" ref="I89" si="44">SUM(I82:I88)</f>
        <v>136.07</v>
      </c>
      <c r="J89" s="19">
        <f t="shared" ref="J89:L89" si="45">SUM(J82:J88)</f>
        <v>690.51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/>
      <c r="E90" s="42" t="s">
        <v>63</v>
      </c>
      <c r="F90" s="43">
        <v>20</v>
      </c>
      <c r="G90" s="43">
        <v>0.22</v>
      </c>
      <c r="H90" s="43">
        <v>0.04</v>
      </c>
      <c r="I90" s="43">
        <v>0.76</v>
      </c>
      <c r="J90" s="43">
        <v>7.7</v>
      </c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71</v>
      </c>
      <c r="F91" s="43">
        <v>200</v>
      </c>
      <c r="G91" s="43">
        <v>1.91</v>
      </c>
      <c r="H91" s="43">
        <v>5.6</v>
      </c>
      <c r="I91" s="43">
        <v>10.4</v>
      </c>
      <c r="J91" s="43">
        <v>133.94999999999999</v>
      </c>
      <c r="K91" s="44">
        <v>101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72</v>
      </c>
      <c r="F92" s="43">
        <v>90</v>
      </c>
      <c r="G92" s="43">
        <v>5.2</v>
      </c>
      <c r="H92" s="43">
        <v>10.17</v>
      </c>
      <c r="I92" s="43">
        <v>14.15</v>
      </c>
      <c r="J92" s="43">
        <v>171.6</v>
      </c>
      <c r="K92" s="44">
        <v>300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41</v>
      </c>
      <c r="F93" s="43">
        <v>150</v>
      </c>
      <c r="G93" s="43">
        <v>3.04</v>
      </c>
      <c r="H93" s="43">
        <v>8.7799999999999994</v>
      </c>
      <c r="I93" s="43">
        <v>13.8</v>
      </c>
      <c r="J93" s="43">
        <v>146.69999999999999</v>
      </c>
      <c r="K93" s="44">
        <v>143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57</v>
      </c>
      <c r="F94" s="43">
        <v>180</v>
      </c>
      <c r="G94" s="43">
        <v>0</v>
      </c>
      <c r="H94" s="43">
        <v>0</v>
      </c>
      <c r="I94" s="43">
        <v>16.739999999999998</v>
      </c>
      <c r="J94" s="43">
        <v>66.599999999999994</v>
      </c>
      <c r="K94" s="60">
        <v>3.95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94</v>
      </c>
      <c r="F95" s="43">
        <v>45</v>
      </c>
      <c r="G95" s="43">
        <v>3.56</v>
      </c>
      <c r="H95" s="43">
        <v>0.45</v>
      </c>
      <c r="I95" s="43">
        <v>21.22</v>
      </c>
      <c r="J95" s="43">
        <v>105.75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95</v>
      </c>
      <c r="F96" s="43">
        <v>50</v>
      </c>
      <c r="G96" s="43">
        <v>3.44</v>
      </c>
      <c r="H96" s="43">
        <v>0.63</v>
      </c>
      <c r="I96" s="43">
        <v>17.36</v>
      </c>
      <c r="J96" s="43">
        <v>90.63</v>
      </c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735</v>
      </c>
      <c r="G99" s="19">
        <f t="shared" ref="G99" si="46">SUM(G90:G98)</f>
        <v>17.37</v>
      </c>
      <c r="H99" s="19">
        <f t="shared" ref="H99" si="47">SUM(H90:H98)</f>
        <v>25.669999999999995</v>
      </c>
      <c r="I99" s="19">
        <f t="shared" ref="I99" si="48">SUM(I90:I98)</f>
        <v>94.429999999999993</v>
      </c>
      <c r="J99" s="19">
        <f t="shared" ref="J99:L99" si="49">SUM(J90:J98)</f>
        <v>722.93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80" t="s">
        <v>4</v>
      </c>
      <c r="D100" s="81"/>
      <c r="E100" s="31"/>
      <c r="F100" s="32">
        <f>F89+F99</f>
        <v>1235</v>
      </c>
      <c r="G100" s="32">
        <f t="shared" ref="G100" si="50">G89+G99</f>
        <v>41.66</v>
      </c>
      <c r="H100" s="32">
        <f t="shared" ref="H100" si="51">H89+H99</f>
        <v>53.949999999999996</v>
      </c>
      <c r="I100" s="32">
        <f t="shared" ref="I100" si="52">I89+I99</f>
        <v>230.5</v>
      </c>
      <c r="J100" s="32">
        <f t="shared" ref="J100:L100" si="53">J89+J99</f>
        <v>1413.44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73</v>
      </c>
      <c r="F101" s="40">
        <v>220</v>
      </c>
      <c r="G101" s="40">
        <v>7.93</v>
      </c>
      <c r="H101" s="40">
        <v>11.25</v>
      </c>
      <c r="I101" s="40">
        <v>50.95</v>
      </c>
      <c r="J101" s="40">
        <v>467.56</v>
      </c>
      <c r="K101" s="41">
        <v>173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64" t="s">
        <v>61</v>
      </c>
      <c r="F103" s="75">
        <v>180</v>
      </c>
      <c r="G103" s="55">
        <v>0.11</v>
      </c>
      <c r="H103" s="55">
        <v>1.7999999999999999E-2</v>
      </c>
      <c r="I103" s="55">
        <v>9.18</v>
      </c>
      <c r="J103" s="55">
        <v>36.9</v>
      </c>
      <c r="K103" s="44">
        <v>379</v>
      </c>
      <c r="L103" s="43"/>
    </row>
    <row r="104" spans="1:12" ht="15" x14ac:dyDescent="0.25">
      <c r="A104" s="23"/>
      <c r="B104" s="15"/>
      <c r="C104" s="11"/>
      <c r="D104" s="7" t="s">
        <v>23</v>
      </c>
      <c r="E104" s="69" t="s">
        <v>94</v>
      </c>
      <c r="F104" s="75">
        <v>45</v>
      </c>
      <c r="G104" s="55">
        <v>3.56</v>
      </c>
      <c r="H104" s="55">
        <v>0.45</v>
      </c>
      <c r="I104" s="55">
        <v>21.22</v>
      </c>
      <c r="J104" s="55">
        <v>105.75</v>
      </c>
      <c r="K104" s="44"/>
      <c r="L104" s="43"/>
    </row>
    <row r="105" spans="1:12" ht="15" x14ac:dyDescent="0.25">
      <c r="A105" s="23"/>
      <c r="B105" s="15"/>
      <c r="C105" s="11"/>
      <c r="D105" s="7"/>
      <c r="E105" s="42" t="s">
        <v>74</v>
      </c>
      <c r="F105" s="43">
        <v>80</v>
      </c>
      <c r="G105" s="43">
        <v>5.42</v>
      </c>
      <c r="H105" s="43">
        <v>11.16</v>
      </c>
      <c r="I105" s="43">
        <v>33.71</v>
      </c>
      <c r="J105" s="43">
        <v>256.8</v>
      </c>
      <c r="K105" s="44"/>
      <c r="L105" s="43"/>
    </row>
    <row r="106" spans="1:12" ht="15" x14ac:dyDescent="0.25">
      <c r="A106" s="23"/>
      <c r="B106" s="15"/>
      <c r="C106" s="11"/>
      <c r="D106" s="6"/>
      <c r="E106" s="62"/>
      <c r="F106" s="53"/>
      <c r="G106" s="55"/>
      <c r="H106" s="55"/>
      <c r="I106" s="55"/>
      <c r="J106" s="55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525</v>
      </c>
      <c r="G108" s="19">
        <f t="shared" ref="G108:J108" si="54">SUM(G101:G107)</f>
        <v>17.02</v>
      </c>
      <c r="H108" s="19">
        <f t="shared" si="54"/>
        <v>22.878</v>
      </c>
      <c r="I108" s="19">
        <f t="shared" si="54"/>
        <v>115.06</v>
      </c>
      <c r="J108" s="19">
        <f t="shared" si="54"/>
        <v>867.01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63</v>
      </c>
      <c r="F109" s="43">
        <v>20</v>
      </c>
      <c r="G109" s="43">
        <v>0.22</v>
      </c>
      <c r="H109" s="43">
        <v>0.04</v>
      </c>
      <c r="I109" s="43">
        <v>0.76</v>
      </c>
      <c r="J109" s="43">
        <v>4.4000000000000004</v>
      </c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64</v>
      </c>
      <c r="F110" s="43">
        <v>200</v>
      </c>
      <c r="G110" s="43">
        <v>4.0199999999999996</v>
      </c>
      <c r="H110" s="43">
        <v>9.0399999999999991</v>
      </c>
      <c r="I110" s="43">
        <v>25.9</v>
      </c>
      <c r="J110" s="43">
        <v>119.68</v>
      </c>
      <c r="K110" s="60">
        <v>24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75</v>
      </c>
      <c r="F111" s="43">
        <v>90</v>
      </c>
      <c r="G111" s="43">
        <v>7.7</v>
      </c>
      <c r="H111" s="43">
        <v>7.48</v>
      </c>
      <c r="I111" s="43">
        <v>15.66</v>
      </c>
      <c r="J111" s="43">
        <v>160.6</v>
      </c>
      <c r="K111" s="44">
        <v>287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76</v>
      </c>
      <c r="F112" s="43">
        <v>150</v>
      </c>
      <c r="G112" s="43">
        <v>15</v>
      </c>
      <c r="H112" s="43">
        <v>15.83</v>
      </c>
      <c r="I112" s="43">
        <v>3.04</v>
      </c>
      <c r="J112" s="43">
        <v>180</v>
      </c>
      <c r="K112" s="44">
        <v>203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77</v>
      </c>
      <c r="F113" s="43">
        <v>180</v>
      </c>
      <c r="G113" s="43">
        <v>0.54</v>
      </c>
      <c r="H113" s="43">
        <v>7.0000000000000007E-2</v>
      </c>
      <c r="I113" s="43">
        <v>25.93</v>
      </c>
      <c r="J113" s="43">
        <v>107.57</v>
      </c>
      <c r="K113" s="44">
        <v>388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94</v>
      </c>
      <c r="F114" s="43">
        <v>45</v>
      </c>
      <c r="G114" s="43">
        <v>3.56</v>
      </c>
      <c r="H114" s="43">
        <v>0.45</v>
      </c>
      <c r="I114" s="43">
        <v>21.22</v>
      </c>
      <c r="J114" s="43">
        <v>105.75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95</v>
      </c>
      <c r="F115" s="43">
        <v>50</v>
      </c>
      <c r="G115" s="43">
        <v>3.44</v>
      </c>
      <c r="H115" s="43">
        <v>0.63</v>
      </c>
      <c r="I115" s="43">
        <v>17.36</v>
      </c>
      <c r="J115" s="43">
        <v>90.63</v>
      </c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735</v>
      </c>
      <c r="G118" s="19">
        <f t="shared" ref="G118:J118" si="56">SUM(G109:G117)</f>
        <v>34.479999999999997</v>
      </c>
      <c r="H118" s="19">
        <f t="shared" si="56"/>
        <v>33.540000000000006</v>
      </c>
      <c r="I118" s="19">
        <f t="shared" si="56"/>
        <v>109.86999999999999</v>
      </c>
      <c r="J118" s="19">
        <f t="shared" si="56"/>
        <v>768.63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80" t="s">
        <v>4</v>
      </c>
      <c r="D119" s="81"/>
      <c r="E119" s="31"/>
      <c r="F119" s="32">
        <f>F108+F118</f>
        <v>1260</v>
      </c>
      <c r="G119" s="32">
        <f t="shared" ref="G119" si="58">G108+G118</f>
        <v>51.5</v>
      </c>
      <c r="H119" s="32">
        <f t="shared" ref="H119" si="59">H108+H118</f>
        <v>56.418000000000006</v>
      </c>
      <c r="I119" s="32">
        <f t="shared" ref="I119" si="60">I108+I118</f>
        <v>224.93</v>
      </c>
      <c r="J119" s="32">
        <f t="shared" ref="J119:L119" si="61">J108+J118</f>
        <v>1635.6399999999999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67" t="s">
        <v>21</v>
      </c>
      <c r="E120" s="42" t="s">
        <v>44</v>
      </c>
      <c r="F120" s="43">
        <v>200</v>
      </c>
      <c r="G120" s="43">
        <v>6.92</v>
      </c>
      <c r="H120" s="43">
        <v>7.62</v>
      </c>
      <c r="I120" s="43">
        <v>49.34</v>
      </c>
      <c r="J120" s="43">
        <v>286.95999999999998</v>
      </c>
      <c r="K120" s="44">
        <v>162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30</v>
      </c>
      <c r="E122" s="42" t="s">
        <v>78</v>
      </c>
      <c r="F122" s="43">
        <v>180</v>
      </c>
      <c r="G122" s="43">
        <v>0</v>
      </c>
      <c r="H122" s="43">
        <v>0</v>
      </c>
      <c r="I122" s="43">
        <v>16.739999999999998</v>
      </c>
      <c r="J122" s="43">
        <v>66.599999999999994</v>
      </c>
      <c r="K122" s="44">
        <v>378</v>
      </c>
      <c r="L122" s="43"/>
    </row>
    <row r="123" spans="1:12" ht="15" x14ac:dyDescent="0.25">
      <c r="A123" s="14"/>
      <c r="B123" s="15"/>
      <c r="C123" s="11"/>
      <c r="D123" s="73" t="s">
        <v>31</v>
      </c>
      <c r="E123" s="42" t="s">
        <v>99</v>
      </c>
      <c r="F123" s="43">
        <v>40</v>
      </c>
      <c r="G123" s="43">
        <v>3.56</v>
      </c>
      <c r="H123" s="43">
        <v>0.45</v>
      </c>
      <c r="I123" s="43">
        <v>21.22</v>
      </c>
      <c r="J123" s="43">
        <v>105.75</v>
      </c>
      <c r="K123" s="44"/>
      <c r="L123" s="43"/>
    </row>
    <row r="124" spans="1:12" ht="15" x14ac:dyDescent="0.25">
      <c r="A124" s="14"/>
      <c r="B124" s="15"/>
      <c r="C124" s="11"/>
      <c r="D124" s="73" t="s">
        <v>49</v>
      </c>
      <c r="E124" s="42" t="s">
        <v>49</v>
      </c>
      <c r="F124" s="43">
        <v>100</v>
      </c>
      <c r="G124" s="43">
        <v>0</v>
      </c>
      <c r="H124" s="43">
        <v>0</v>
      </c>
      <c r="I124" s="43">
        <v>10</v>
      </c>
      <c r="J124" s="43">
        <v>47</v>
      </c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62">SUM(G120:G126)</f>
        <v>10.48</v>
      </c>
      <c r="H127" s="19">
        <f t="shared" si="62"/>
        <v>8.07</v>
      </c>
      <c r="I127" s="19">
        <f t="shared" si="62"/>
        <v>97.3</v>
      </c>
      <c r="J127" s="19">
        <f t="shared" si="62"/>
        <v>506.30999999999995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63</v>
      </c>
      <c r="F128" s="43">
        <v>20</v>
      </c>
      <c r="G128" s="43">
        <v>0.22</v>
      </c>
      <c r="H128" s="43">
        <v>0.04</v>
      </c>
      <c r="I128" s="43">
        <v>0.76</v>
      </c>
      <c r="J128" s="43">
        <v>4.4000000000000004</v>
      </c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58</v>
      </c>
      <c r="F129" s="43">
        <v>250</v>
      </c>
      <c r="G129" s="43">
        <v>2.99</v>
      </c>
      <c r="H129" s="43">
        <v>8.75</v>
      </c>
      <c r="I129" s="43">
        <v>16.25</v>
      </c>
      <c r="J129" s="43">
        <v>146.25</v>
      </c>
      <c r="K129" s="44">
        <v>106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79</v>
      </c>
      <c r="F130" s="43">
        <v>250</v>
      </c>
      <c r="G130" s="43">
        <v>60.65</v>
      </c>
      <c r="H130" s="43">
        <v>20.76</v>
      </c>
      <c r="I130" s="43">
        <v>99.32</v>
      </c>
      <c r="J130" s="43">
        <v>826.98</v>
      </c>
      <c r="K130" s="44">
        <v>238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42</v>
      </c>
      <c r="F132" s="43">
        <v>180</v>
      </c>
      <c r="G132" s="43">
        <v>0.75</v>
      </c>
      <c r="H132" s="43">
        <v>0</v>
      </c>
      <c r="I132" s="43">
        <v>26.82</v>
      </c>
      <c r="J132" s="43">
        <v>110</v>
      </c>
      <c r="K132" s="44">
        <v>349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94</v>
      </c>
      <c r="F133" s="43">
        <v>45</v>
      </c>
      <c r="G133" s="43">
        <v>3.56</v>
      </c>
      <c r="H133" s="43">
        <v>0.45</v>
      </c>
      <c r="I133" s="43">
        <v>21.22</v>
      </c>
      <c r="J133" s="43">
        <v>105.75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95</v>
      </c>
      <c r="F134" s="43">
        <v>50</v>
      </c>
      <c r="G134" s="43">
        <v>3.44</v>
      </c>
      <c r="H134" s="43">
        <v>0.63</v>
      </c>
      <c r="I134" s="43">
        <v>17.36</v>
      </c>
      <c r="J134" s="43">
        <v>90.63</v>
      </c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795</v>
      </c>
      <c r="G137" s="19">
        <f t="shared" ref="G137:J137" si="64">SUM(G128:G136)</f>
        <v>71.61</v>
      </c>
      <c r="H137" s="19">
        <f t="shared" si="64"/>
        <v>30.63</v>
      </c>
      <c r="I137" s="19">
        <f t="shared" si="64"/>
        <v>181.73000000000002</v>
      </c>
      <c r="J137" s="19">
        <f t="shared" si="64"/>
        <v>1284.0100000000002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80" t="s">
        <v>4</v>
      </c>
      <c r="D138" s="81"/>
      <c r="E138" s="31"/>
      <c r="F138" s="32">
        <f>F127+F137</f>
        <v>1315</v>
      </c>
      <c r="G138" s="32">
        <f t="shared" ref="G138" si="66">G127+G137</f>
        <v>82.09</v>
      </c>
      <c r="H138" s="32">
        <f t="shared" ref="H138" si="67">H127+H137</f>
        <v>38.700000000000003</v>
      </c>
      <c r="I138" s="32">
        <f t="shared" ref="I138" si="68">I127+I137</f>
        <v>279.03000000000003</v>
      </c>
      <c r="J138" s="32">
        <f t="shared" ref="J138:L138" si="69">J127+J137</f>
        <v>1790.3200000000002</v>
      </c>
      <c r="K138" s="32"/>
      <c r="L138" s="32">
        <f t="shared" si="69"/>
        <v>0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6" t="s">
        <v>21</v>
      </c>
      <c r="E139" s="42" t="s">
        <v>100</v>
      </c>
      <c r="F139" s="43">
        <v>220</v>
      </c>
      <c r="G139" s="43">
        <v>7.6</v>
      </c>
      <c r="H139" s="43">
        <v>8.3800000000000008</v>
      </c>
      <c r="I139" s="43">
        <v>54.27</v>
      </c>
      <c r="J139" s="43">
        <v>315.66000000000003</v>
      </c>
      <c r="K139" s="44">
        <v>204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3" t="s">
        <v>92</v>
      </c>
      <c r="E141" s="42" t="s">
        <v>61</v>
      </c>
      <c r="F141" s="43">
        <v>180</v>
      </c>
      <c r="G141" s="43">
        <v>0.2</v>
      </c>
      <c r="H141" s="43">
        <v>0.01</v>
      </c>
      <c r="I141" s="43">
        <v>16</v>
      </c>
      <c r="J141" s="43">
        <v>65</v>
      </c>
      <c r="K141" s="44">
        <v>388</v>
      </c>
      <c r="L141" s="43"/>
    </row>
    <row r="142" spans="1:12" ht="15.75" customHeight="1" x14ac:dyDescent="0.25">
      <c r="A142" s="23"/>
      <c r="B142" s="15"/>
      <c r="C142" s="11"/>
      <c r="D142" s="73" t="s">
        <v>31</v>
      </c>
      <c r="E142" s="42" t="s">
        <v>89</v>
      </c>
      <c r="F142" s="43">
        <v>30</v>
      </c>
      <c r="G142" s="43">
        <v>5.13</v>
      </c>
      <c r="H142" s="43">
        <v>0.87</v>
      </c>
      <c r="I142" s="43">
        <v>60.55</v>
      </c>
      <c r="J142" s="43">
        <v>291.77</v>
      </c>
      <c r="K142" s="44"/>
      <c r="L142" s="43"/>
    </row>
    <row r="143" spans="1:12" ht="15" x14ac:dyDescent="0.25">
      <c r="A143" s="23"/>
      <c r="B143" s="15"/>
      <c r="C143" s="11"/>
      <c r="D143" s="73" t="s">
        <v>32</v>
      </c>
      <c r="E143" s="42" t="s">
        <v>95</v>
      </c>
      <c r="F143" s="43">
        <v>30</v>
      </c>
      <c r="G143" s="43">
        <v>2.0699999999999998</v>
      </c>
      <c r="H143" s="43">
        <v>0.37</v>
      </c>
      <c r="I143" s="43">
        <v>10.41</v>
      </c>
      <c r="J143" s="43">
        <v>54.37</v>
      </c>
      <c r="K143" s="44"/>
      <c r="L143" s="43"/>
    </row>
    <row r="144" spans="1:12" ht="15" x14ac:dyDescent="0.25">
      <c r="A144" s="23"/>
      <c r="B144" s="15"/>
      <c r="C144" s="11"/>
      <c r="D144" s="6"/>
      <c r="E144" s="42" t="s">
        <v>101</v>
      </c>
      <c r="F144" s="43">
        <v>40</v>
      </c>
      <c r="G144" s="43">
        <v>8</v>
      </c>
      <c r="H144" s="43">
        <v>11</v>
      </c>
      <c r="I144" s="43">
        <v>21</v>
      </c>
      <c r="J144" s="43">
        <v>200.76</v>
      </c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23</v>
      </c>
      <c r="H146" s="19">
        <f t="shared" si="70"/>
        <v>20.63</v>
      </c>
      <c r="I146" s="19">
        <f t="shared" si="70"/>
        <v>162.22999999999999</v>
      </c>
      <c r="J146" s="19">
        <f t="shared" si="70"/>
        <v>927.56000000000006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63</v>
      </c>
      <c r="F147" s="43">
        <v>20</v>
      </c>
      <c r="G147" s="43">
        <v>0.22</v>
      </c>
      <c r="H147" s="43">
        <v>0.04</v>
      </c>
      <c r="I147" s="43">
        <v>0.76</v>
      </c>
      <c r="J147" s="43">
        <v>4.4000000000000004</v>
      </c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80</v>
      </c>
      <c r="F148" s="43">
        <v>200</v>
      </c>
      <c r="G148" s="43">
        <v>4.22</v>
      </c>
      <c r="H148" s="43">
        <v>6.51</v>
      </c>
      <c r="I148" s="43">
        <v>13.77</v>
      </c>
      <c r="J148" s="43">
        <v>145</v>
      </c>
      <c r="K148" s="44">
        <v>88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103</v>
      </c>
      <c r="F149" s="43">
        <v>90</v>
      </c>
      <c r="G149" s="43">
        <v>6.55</v>
      </c>
      <c r="H149" s="43">
        <v>7.45</v>
      </c>
      <c r="I149" s="43">
        <v>15.32</v>
      </c>
      <c r="J149" s="43">
        <v>162</v>
      </c>
      <c r="K149" s="44">
        <v>259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81</v>
      </c>
      <c r="F150" s="43">
        <v>150</v>
      </c>
      <c r="G150" s="43">
        <v>5.32</v>
      </c>
      <c r="H150" s="43">
        <v>4.09</v>
      </c>
      <c r="I150" s="43">
        <v>32.75</v>
      </c>
      <c r="J150" s="43">
        <v>188.33</v>
      </c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69</v>
      </c>
      <c r="F151" s="43">
        <v>180</v>
      </c>
      <c r="G151" s="43">
        <v>0.05</v>
      </c>
      <c r="H151" s="43">
        <v>0.01</v>
      </c>
      <c r="I151" s="43">
        <v>12.8</v>
      </c>
      <c r="J151" s="43">
        <v>52.92</v>
      </c>
      <c r="K151" s="44">
        <v>350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94</v>
      </c>
      <c r="F152" s="43">
        <v>45</v>
      </c>
      <c r="G152" s="43">
        <v>3.56</v>
      </c>
      <c r="H152" s="43">
        <v>0.45</v>
      </c>
      <c r="I152" s="43">
        <v>21.22</v>
      </c>
      <c r="J152" s="43">
        <v>105.75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95</v>
      </c>
      <c r="F153" s="43">
        <v>50</v>
      </c>
      <c r="G153" s="43">
        <v>3.44</v>
      </c>
      <c r="H153" s="43">
        <v>0.63</v>
      </c>
      <c r="I153" s="43">
        <v>17.36</v>
      </c>
      <c r="J153" s="43">
        <v>90.63</v>
      </c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 t="shared" ref="G156:J156" si="72">SUM(G147:G155)</f>
        <v>23.36</v>
      </c>
      <c r="H156" s="19">
        <f t="shared" si="72"/>
        <v>19.18</v>
      </c>
      <c r="I156" s="19">
        <f t="shared" si="72"/>
        <v>113.98</v>
      </c>
      <c r="J156" s="19">
        <f t="shared" si="72"/>
        <v>749.03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80" t="s">
        <v>4</v>
      </c>
      <c r="D157" s="81"/>
      <c r="E157" s="31"/>
      <c r="F157" s="32">
        <f>F146+F156</f>
        <v>1235</v>
      </c>
      <c r="G157" s="32">
        <f t="shared" ref="G157" si="74">G146+G156</f>
        <v>46.36</v>
      </c>
      <c r="H157" s="32">
        <f t="shared" ref="H157" si="75">H146+H156</f>
        <v>39.81</v>
      </c>
      <c r="I157" s="32">
        <f t="shared" ref="I157" si="76">I146+I156</f>
        <v>276.20999999999998</v>
      </c>
      <c r="J157" s="32">
        <f t="shared" ref="J157:L157" si="77">J146+J156</f>
        <v>1676.5900000000001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67" t="s">
        <v>21</v>
      </c>
      <c r="E158" s="42" t="s">
        <v>44</v>
      </c>
      <c r="F158" s="43">
        <v>250</v>
      </c>
      <c r="G158" s="43">
        <v>8.65</v>
      </c>
      <c r="H158" s="43">
        <v>9.5500000000000007</v>
      </c>
      <c r="I158" s="43">
        <v>61.68</v>
      </c>
      <c r="J158" s="43">
        <v>358.7</v>
      </c>
      <c r="K158" s="44">
        <v>207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30</v>
      </c>
      <c r="E160" s="42" t="s">
        <v>69</v>
      </c>
      <c r="F160" s="43">
        <v>180</v>
      </c>
      <c r="G160" s="43">
        <v>0.05</v>
      </c>
      <c r="H160" s="43">
        <v>0.01</v>
      </c>
      <c r="I160" s="43">
        <v>12.8</v>
      </c>
      <c r="J160" s="43">
        <v>52.92</v>
      </c>
      <c r="K160" s="44">
        <v>377</v>
      </c>
      <c r="L160" s="43"/>
    </row>
    <row r="161" spans="1:12" ht="15" x14ac:dyDescent="0.25">
      <c r="A161" s="23"/>
      <c r="B161" s="15"/>
      <c r="C161" s="11"/>
      <c r="D161" s="73" t="s">
        <v>31</v>
      </c>
      <c r="E161" s="42" t="s">
        <v>94</v>
      </c>
      <c r="F161" s="43">
        <v>40</v>
      </c>
      <c r="G161" s="43">
        <v>3.56</v>
      </c>
      <c r="H161" s="43">
        <v>0.45</v>
      </c>
      <c r="I161" s="43">
        <v>21.22</v>
      </c>
      <c r="J161" s="43">
        <v>105.75</v>
      </c>
      <c r="K161" s="44"/>
      <c r="L161" s="43"/>
    </row>
    <row r="162" spans="1:12" ht="15" x14ac:dyDescent="0.25">
      <c r="A162" s="23"/>
      <c r="B162" s="15"/>
      <c r="C162" s="11"/>
      <c r="D162" s="68" t="s">
        <v>32</v>
      </c>
      <c r="E162" s="42" t="s">
        <v>95</v>
      </c>
      <c r="F162" s="43">
        <v>40</v>
      </c>
      <c r="G162" s="43">
        <v>2.76</v>
      </c>
      <c r="H162" s="43">
        <v>0.5</v>
      </c>
      <c r="I162" s="43">
        <v>13.88</v>
      </c>
      <c r="J162" s="43">
        <v>72.5</v>
      </c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78">SUM(G158:G164)</f>
        <v>15.020000000000001</v>
      </c>
      <c r="H165" s="19">
        <f t="shared" si="78"/>
        <v>10.51</v>
      </c>
      <c r="I165" s="19">
        <f t="shared" si="78"/>
        <v>109.58</v>
      </c>
      <c r="J165" s="19">
        <f t="shared" si="78"/>
        <v>589.87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63</v>
      </c>
      <c r="F166" s="43">
        <v>20</v>
      </c>
      <c r="G166" s="43">
        <v>0.22</v>
      </c>
      <c r="H166" s="43">
        <v>0.04</v>
      </c>
      <c r="I166" s="43">
        <v>0.76</v>
      </c>
      <c r="J166" s="43">
        <v>4.4000000000000004</v>
      </c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82</v>
      </c>
      <c r="F167" s="43">
        <v>200</v>
      </c>
      <c r="G167" s="43">
        <v>3.97</v>
      </c>
      <c r="H167" s="43">
        <v>6</v>
      </c>
      <c r="I167" s="43">
        <v>8.51</v>
      </c>
      <c r="J167" s="43">
        <v>103.86</v>
      </c>
      <c r="K167" s="44">
        <v>96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83</v>
      </c>
      <c r="F168" s="43">
        <v>260</v>
      </c>
      <c r="G168" s="43">
        <v>12.6</v>
      </c>
      <c r="H168" s="43">
        <v>28.52</v>
      </c>
      <c r="I168" s="43">
        <v>24.75</v>
      </c>
      <c r="J168" s="43">
        <v>406.64</v>
      </c>
      <c r="K168" s="44">
        <v>279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51</v>
      </c>
      <c r="F170" s="43">
        <v>180</v>
      </c>
      <c r="G170" s="43">
        <v>0.54</v>
      </c>
      <c r="H170" s="43">
        <v>7.0000000000000007E-2</v>
      </c>
      <c r="I170" s="43">
        <v>25.93</v>
      </c>
      <c r="J170" s="43">
        <v>107.57</v>
      </c>
      <c r="K170" s="44">
        <v>350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94</v>
      </c>
      <c r="F171" s="43">
        <v>45</v>
      </c>
      <c r="G171" s="43">
        <v>3.56</v>
      </c>
      <c r="H171" s="43">
        <v>0.45</v>
      </c>
      <c r="I171" s="43">
        <v>21.22</v>
      </c>
      <c r="J171" s="43">
        <v>105.75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95</v>
      </c>
      <c r="F172" s="43">
        <v>50</v>
      </c>
      <c r="G172" s="43">
        <v>3.44</v>
      </c>
      <c r="H172" s="43">
        <v>0.63</v>
      </c>
      <c r="I172" s="43">
        <v>17.36</v>
      </c>
      <c r="J172" s="43">
        <v>90.63</v>
      </c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755</v>
      </c>
      <c r="G175" s="19">
        <f t="shared" ref="G175:J175" si="80">SUM(G166:G174)</f>
        <v>24.33</v>
      </c>
      <c r="H175" s="19">
        <f t="shared" si="80"/>
        <v>35.710000000000008</v>
      </c>
      <c r="I175" s="19">
        <f t="shared" si="80"/>
        <v>98.529999999999987</v>
      </c>
      <c r="J175" s="19">
        <f t="shared" si="80"/>
        <v>818.85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80" t="s">
        <v>4</v>
      </c>
      <c r="D176" s="81"/>
      <c r="E176" s="31"/>
      <c r="F176" s="32">
        <f>F165+F175</f>
        <v>1265</v>
      </c>
      <c r="G176" s="32">
        <f t="shared" ref="G176" si="82">G165+G175</f>
        <v>39.35</v>
      </c>
      <c r="H176" s="32">
        <f t="shared" ref="H176" si="83">H165+H175</f>
        <v>46.220000000000006</v>
      </c>
      <c r="I176" s="32">
        <f t="shared" ref="I176" si="84">I165+I175</f>
        <v>208.10999999999999</v>
      </c>
      <c r="J176" s="32">
        <f t="shared" ref="J176:L176" si="85">J165+J175</f>
        <v>1408.72</v>
      </c>
      <c r="K176" s="32"/>
      <c r="L176" s="32">
        <f t="shared" si="85"/>
        <v>0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59</v>
      </c>
      <c r="F177" s="40">
        <v>230</v>
      </c>
      <c r="G177" s="40">
        <v>7.88</v>
      </c>
      <c r="H177" s="40">
        <v>12.95</v>
      </c>
      <c r="I177" s="40">
        <v>52.64</v>
      </c>
      <c r="J177" s="40">
        <v>347.72</v>
      </c>
      <c r="K177" s="61">
        <v>173</v>
      </c>
      <c r="L177" s="40"/>
    </row>
    <row r="178" spans="1:12" ht="15" x14ac:dyDescent="0.25">
      <c r="A178" s="23"/>
      <c r="B178" s="15"/>
      <c r="C178" s="11"/>
      <c r="D178" s="6"/>
      <c r="E178" s="63"/>
      <c r="F178" s="76"/>
      <c r="G178" s="56"/>
      <c r="H178" s="56"/>
      <c r="I178" s="56"/>
      <c r="J178" s="56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52</v>
      </c>
      <c r="F179" s="43">
        <v>180</v>
      </c>
      <c r="G179" s="43">
        <v>4.79</v>
      </c>
      <c r="H179" s="43">
        <v>5.03</v>
      </c>
      <c r="I179" s="43">
        <v>25.44</v>
      </c>
      <c r="J179" s="43">
        <v>166.2</v>
      </c>
      <c r="K179" s="44">
        <v>382</v>
      </c>
      <c r="L179" s="43"/>
    </row>
    <row r="180" spans="1:12" ht="15" x14ac:dyDescent="0.25">
      <c r="A180" s="23"/>
      <c r="B180" s="15"/>
      <c r="C180" s="11"/>
      <c r="D180" s="73" t="s">
        <v>31</v>
      </c>
      <c r="E180" s="42" t="s">
        <v>89</v>
      </c>
      <c r="F180" s="43">
        <v>30</v>
      </c>
      <c r="G180" s="43">
        <v>4.13</v>
      </c>
      <c r="H180" s="43">
        <v>0.75</v>
      </c>
      <c r="I180" s="43">
        <v>20.83</v>
      </c>
      <c r="J180" s="43">
        <v>108.76</v>
      </c>
      <c r="K180" s="44"/>
      <c r="L180" s="43"/>
    </row>
    <row r="181" spans="1:12" ht="15" x14ac:dyDescent="0.25">
      <c r="A181" s="23"/>
      <c r="B181" s="15"/>
      <c r="C181" s="11"/>
      <c r="D181" s="7"/>
      <c r="E181" s="42" t="s">
        <v>65</v>
      </c>
      <c r="F181" s="43">
        <v>50</v>
      </c>
      <c r="G181" s="43">
        <v>3.26</v>
      </c>
      <c r="H181" s="43">
        <v>5.62</v>
      </c>
      <c r="I181" s="43">
        <v>31.79</v>
      </c>
      <c r="J181" s="43">
        <v>190.67</v>
      </c>
      <c r="K181" s="44"/>
      <c r="L181" s="43"/>
    </row>
    <row r="182" spans="1:12" ht="15" x14ac:dyDescent="0.25">
      <c r="A182" s="23"/>
      <c r="B182" s="15"/>
      <c r="C182" s="11"/>
      <c r="D182" s="6"/>
      <c r="E182" s="63" t="s">
        <v>45</v>
      </c>
      <c r="F182" s="76">
        <v>10</v>
      </c>
      <c r="G182" s="56">
        <v>0.1</v>
      </c>
      <c r="H182" s="56">
        <v>0</v>
      </c>
      <c r="I182" s="56">
        <v>13.06</v>
      </c>
      <c r="J182" s="56">
        <v>13.42</v>
      </c>
      <c r="K182" s="44"/>
      <c r="L182" s="43"/>
    </row>
    <row r="183" spans="1:12" ht="15" x14ac:dyDescent="0.25">
      <c r="A183" s="23"/>
      <c r="B183" s="15"/>
      <c r="C183" s="11"/>
      <c r="D183" s="6"/>
      <c r="E183" s="63"/>
      <c r="F183" s="54"/>
      <c r="G183" s="56"/>
      <c r="H183" s="56"/>
      <c r="I183" s="56"/>
      <c r="J183" s="56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20.160000000000004</v>
      </c>
      <c r="H184" s="19">
        <f t="shared" si="86"/>
        <v>24.35</v>
      </c>
      <c r="I184" s="19">
        <f t="shared" si="86"/>
        <v>143.76</v>
      </c>
      <c r="J184" s="19">
        <f t="shared" si="86"/>
        <v>826.77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63</v>
      </c>
      <c r="F185" s="43">
        <v>20</v>
      </c>
      <c r="G185" s="43">
        <v>0.22</v>
      </c>
      <c r="H185" s="43">
        <v>0.04</v>
      </c>
      <c r="I185" s="43">
        <v>0.76</v>
      </c>
      <c r="J185" s="43">
        <v>4.4000000000000004</v>
      </c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60</v>
      </c>
      <c r="F186" s="43">
        <v>200</v>
      </c>
      <c r="G186" s="43">
        <v>20.21</v>
      </c>
      <c r="H186" s="43">
        <v>5.07</v>
      </c>
      <c r="I186" s="43">
        <v>11.92</v>
      </c>
      <c r="J186" s="43">
        <v>103</v>
      </c>
      <c r="K186" s="44">
        <v>113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84</v>
      </c>
      <c r="F187" s="43">
        <v>260</v>
      </c>
      <c r="G187" s="43">
        <v>12.11</v>
      </c>
      <c r="H187" s="43">
        <v>4.26</v>
      </c>
      <c r="I187" s="43">
        <v>22.43</v>
      </c>
      <c r="J187" s="43">
        <v>233.94</v>
      </c>
      <c r="K187" s="44">
        <v>284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42</v>
      </c>
      <c r="F189" s="43">
        <v>180</v>
      </c>
      <c r="G189" s="43">
        <v>0.75</v>
      </c>
      <c r="H189" s="43">
        <v>0</v>
      </c>
      <c r="I189" s="43">
        <v>26.82</v>
      </c>
      <c r="J189" s="43">
        <v>110</v>
      </c>
      <c r="K189" s="44">
        <v>349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89</v>
      </c>
      <c r="F190" s="43">
        <v>50</v>
      </c>
      <c r="G190" s="43">
        <v>3.95</v>
      </c>
      <c r="H190" s="43">
        <v>0.5</v>
      </c>
      <c r="I190" s="43">
        <v>23.58</v>
      </c>
      <c r="J190" s="43">
        <v>117.5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95</v>
      </c>
      <c r="F191" s="43">
        <v>60</v>
      </c>
      <c r="G191" s="43">
        <v>4.13</v>
      </c>
      <c r="H191" s="43">
        <v>0.75</v>
      </c>
      <c r="I191" s="43">
        <v>20.83</v>
      </c>
      <c r="J191" s="43">
        <v>108.76</v>
      </c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770</v>
      </c>
      <c r="G194" s="19">
        <f t="shared" ref="G194:J194" si="88">SUM(G185:G193)</f>
        <v>41.370000000000005</v>
      </c>
      <c r="H194" s="19">
        <f t="shared" si="88"/>
        <v>10.620000000000001</v>
      </c>
      <c r="I194" s="19">
        <f t="shared" si="88"/>
        <v>106.33999999999999</v>
      </c>
      <c r="J194" s="19">
        <f t="shared" si="88"/>
        <v>677.6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80" t="s">
        <v>4</v>
      </c>
      <c r="D195" s="81"/>
      <c r="E195" s="31"/>
      <c r="F195" s="32">
        <f>F184+F194</f>
        <v>1270</v>
      </c>
      <c r="G195" s="32">
        <f t="shared" ref="G195" si="90">G184+G194</f>
        <v>61.530000000000008</v>
      </c>
      <c r="H195" s="32">
        <f t="shared" ref="H195" si="91">H184+H194</f>
        <v>34.97</v>
      </c>
      <c r="I195" s="32">
        <f t="shared" ref="I195" si="92">I184+I194</f>
        <v>250.09999999999997</v>
      </c>
      <c r="J195" s="32">
        <f t="shared" ref="J195:L195" si="93">J184+J194</f>
        <v>1504.37</v>
      </c>
      <c r="K195" s="32"/>
      <c r="L195" s="32">
        <f t="shared" si="93"/>
        <v>0</v>
      </c>
    </row>
    <row r="196" spans="1:12" x14ac:dyDescent="0.2">
      <c r="A196" s="27"/>
      <c r="B196" s="28"/>
      <c r="C196" s="82" t="s">
        <v>5</v>
      </c>
      <c r="D196" s="82"/>
      <c r="E196" s="82"/>
      <c r="F196" s="34">
        <f>(F24+F43+F62+F81+F100+F119+F138+F157+F176+F195)/(IF(F24=0,0,1)+IF(F43=0,0,1)+IF(F62=0,0,1)+IF(F81=0,0,1)+IF(F100=0,0,1)+IF(F119=0,0,1)+IF(F138=0,0,1)+IF(F157=0,0,1)+IF(F176=0,0,1)+IF(F195=0,0,1))</f>
        <v>1255.5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51.729000000000006</v>
      </c>
      <c r="H196" s="34">
        <f t="shared" si="94"/>
        <v>50.009599999999999</v>
      </c>
      <c r="I196" s="34">
        <f t="shared" si="94"/>
        <v>237.84700000000004</v>
      </c>
      <c r="J196" s="34">
        <f t="shared" si="94"/>
        <v>1562.3109999999997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2026-01-29T05:34:35Z</cp:lastPrinted>
  <dcterms:created xsi:type="dcterms:W3CDTF">2022-05-16T14:23:56Z</dcterms:created>
  <dcterms:modified xsi:type="dcterms:W3CDTF">2026-01-29T10:47:37Z</dcterms:modified>
</cp:coreProperties>
</file>